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45" windowWidth="15480" windowHeight="8085"/>
  </bookViews>
  <sheets>
    <sheet name="€, pop, staff, PCRS " sheetId="1" r:id="rId1"/>
    <sheet name="nos covered, homehelp, hospital" sheetId="2" r:id="rId2"/>
    <sheet name="Hospital data " sheetId="3" r:id="rId3"/>
    <sheet name="Trolleys" sheetId="4" r:id="rId4"/>
    <sheet name="PHI" sheetId="5" r:id="rId5"/>
  </sheets>
  <calcPr calcId="145621" concurrentCalc="0"/>
</workbook>
</file>

<file path=xl/calcChain.xml><?xml version="1.0" encoding="utf-8"?>
<calcChain xmlns="http://schemas.openxmlformats.org/spreadsheetml/2006/main">
  <c r="N11" i="4" l="1"/>
  <c r="N10" i="4"/>
  <c r="N9" i="4"/>
  <c r="N8" i="4"/>
  <c r="N7" i="4"/>
  <c r="N6" i="4"/>
  <c r="N5" i="4"/>
  <c r="N4" i="4"/>
  <c r="N3" i="4"/>
  <c r="I18" i="1"/>
  <c r="H35" i="3"/>
  <c r="G35" i="3"/>
  <c r="F35" i="3"/>
  <c r="E35" i="3"/>
  <c r="I23" i="3"/>
  <c r="H23" i="3"/>
  <c r="G23" i="3"/>
  <c r="F23" i="3"/>
  <c r="E23" i="3"/>
  <c r="D23" i="3"/>
  <c r="J5" i="2"/>
  <c r="K5" i="2"/>
  <c r="I6" i="3"/>
  <c r="H6" i="3"/>
  <c r="G6" i="3"/>
  <c r="F6" i="3"/>
  <c r="E6" i="3"/>
  <c r="D6" i="3"/>
  <c r="C6" i="3"/>
  <c r="B6" i="3"/>
  <c r="I24" i="1"/>
  <c r="K24" i="1"/>
  <c r="K30" i="1"/>
  <c r="I30" i="1"/>
  <c r="H18" i="1"/>
  <c r="G18" i="1"/>
  <c r="F18" i="1"/>
  <c r="E18" i="1"/>
  <c r="D18" i="1"/>
  <c r="C18" i="1"/>
  <c r="B18" i="1"/>
  <c r="H30" i="1"/>
  <c r="H24" i="1"/>
  <c r="G30" i="1"/>
  <c r="G24" i="1"/>
  <c r="F30" i="1"/>
  <c r="F24" i="1"/>
  <c r="E30" i="1"/>
  <c r="E24" i="1"/>
  <c r="D30" i="1"/>
  <c r="D24" i="1"/>
  <c r="C24" i="1"/>
  <c r="C30" i="1"/>
  <c r="B30" i="1"/>
  <c r="B24" i="1"/>
  <c r="M12" i="4"/>
  <c r="J12" i="4"/>
  <c r="K12" i="4"/>
  <c r="H12" i="4"/>
  <c r="D12" i="4"/>
  <c r="I12" i="4"/>
  <c r="L12" i="4"/>
  <c r="F12" i="4"/>
  <c r="E12" i="4"/>
  <c r="G12" i="4"/>
</calcChain>
</file>

<file path=xl/sharedStrings.xml><?xml version="1.0" encoding="utf-8"?>
<sst xmlns="http://schemas.openxmlformats.org/spreadsheetml/2006/main" count="95" uniqueCount="86">
  <si>
    <t>Supplementary Budget</t>
  </si>
  <si>
    <t>Population</t>
  </si>
  <si>
    <t>% change</t>
  </si>
  <si>
    <t>Population 65+</t>
  </si>
  <si>
    <t xml:space="preserve">% CHANGE </t>
  </si>
  <si>
    <t>YEAR</t>
  </si>
  <si>
    <t>Medical card nos</t>
  </si>
  <si>
    <t>GP only cards</t>
  </si>
  <si>
    <t xml:space="preserve">Free GP care </t>
  </si>
  <si>
    <t xml:space="preserve">% change </t>
  </si>
  <si>
    <t xml:space="preserve">Population </t>
  </si>
  <si>
    <t>% of pop med cards</t>
  </si>
  <si>
    <t>% of pop free GP</t>
  </si>
  <si>
    <t xml:space="preserve">Staffing </t>
  </si>
  <si>
    <t xml:space="preserve">Homehelp hours </t>
  </si>
  <si>
    <t>Homehelp packages</t>
  </si>
  <si>
    <t>Nos in recepit of homehelp</t>
  </si>
  <si>
    <t>Inpatient discharges</t>
  </si>
  <si>
    <t xml:space="preserve">Day cases </t>
  </si>
  <si>
    <t xml:space="preserve">ED attendances </t>
  </si>
  <si>
    <t>outpatient attendances</t>
  </si>
  <si>
    <t>Delayed discharges</t>
  </si>
  <si>
    <t>Cost of drugs in GMS</t>
  </si>
  <si>
    <t xml:space="preserve">Cost of drugs in DPS </t>
  </si>
  <si>
    <t>Cost of drugs in LTI</t>
  </si>
  <si>
    <t>Cost of drugs in HTD</t>
  </si>
  <si>
    <t>No of items thro GMS</t>
  </si>
  <si>
    <t>No of items thro DPS</t>
  </si>
  <si>
    <t>No of items thro LLI</t>
  </si>
  <si>
    <t>No of items thro HTD</t>
  </si>
  <si>
    <t>Total</t>
  </si>
  <si>
    <t xml:space="preserve">Total </t>
  </si>
  <si>
    <t>Nos in DPS</t>
  </si>
  <si>
    <t>Nos in LLI</t>
  </si>
  <si>
    <t>Nos in HTD</t>
  </si>
  <si>
    <t>Nos in GMS</t>
  </si>
  <si>
    <t>Projected 2013</t>
  </si>
  <si>
    <t>Non designated beds</t>
  </si>
  <si>
    <t xml:space="preserve">Public beds </t>
  </si>
  <si>
    <t>Private beds</t>
  </si>
  <si>
    <t>Public hospital beds no</t>
  </si>
  <si>
    <t>2013 WW</t>
  </si>
  <si>
    <t>capital health budget</t>
  </si>
  <si>
    <t xml:space="preserve">Public Health Budget  </t>
  </si>
  <si>
    <t>Projected 2014</t>
  </si>
  <si>
    <t>2014 projected</t>
  </si>
  <si>
    <t>ED admissions</t>
  </si>
  <si>
    <t xml:space="preserve">Trolleys </t>
  </si>
  <si>
    <t>2013 ED &amp; WW</t>
  </si>
  <si>
    <t>2013 actual/projected</t>
  </si>
  <si>
    <t>births</t>
  </si>
  <si>
    <t>Jan</t>
  </si>
  <si>
    <t>Feb</t>
  </si>
  <si>
    <t>march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</si>
  <si>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</si>
  <si>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</si>
  <si>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</si>
  <si>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</si>
  <si>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</si>
  <si>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</si>
  <si>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</si>
  <si>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</si>
  <si>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</si>
  <si>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 xml:space="preserve">Waiting lists all adults and children inpatient and day case </t>
  </si>
  <si>
    <t>Months</t>
  </si>
  <si>
    <t>0 to 3</t>
  </si>
  <si>
    <t>3 to 6</t>
  </si>
  <si>
    <t>6 to 12</t>
  </si>
  <si>
    <t>12 +</t>
  </si>
  <si>
    <t>24+</t>
  </si>
  <si>
    <t xml:space="preserve">3+ months </t>
  </si>
  <si>
    <t xml:space="preserve">                                                             </t>
  </si>
  <si>
    <t>January</t>
  </si>
  <si>
    <t>February</t>
  </si>
  <si>
    <t>March</t>
  </si>
  <si>
    <t>September</t>
  </si>
  <si>
    <t>October</t>
  </si>
  <si>
    <t>November</t>
  </si>
  <si>
    <t>December</t>
  </si>
  <si>
    <t>Trolleywatch</t>
  </si>
  <si>
    <t>TOTAL</t>
  </si>
  <si>
    <t xml:space="preserve"> Wards 2013</t>
  </si>
  <si>
    <t>Trolley &amp; Ward 13</t>
  </si>
  <si>
    <t>Private health insurance in-patient plans</t>
  </si>
  <si>
    <t xml:space="preserve">        Total Insured  </t>
  </si>
  <si>
    <t xml:space="preserve">                 000’s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</si>
</sst>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3" fontId="0" fillId="0" borderId="1" xfId="0" applyNumberFormat="1" applyBorder="1" applyAlignment="1">
      <alignment vertical="top" wrapText="1"/>
    </xf>
    <xf numFmtId="3" fontId="0" fillId="0" borderId="2" xfId="0" applyNumberFormat="1" applyBorder="1" applyAlignment="1">
      <alignment vertical="top" wrapText="1"/>
    </xf>
    <xf numFmtId="3" fontId="0" fillId="0" borderId="0" xfId="0" applyNumberFormat="1" applyFill="1" applyBorder="1"/>
    <xf numFmtId="3" fontId="0" fillId="0" borderId="0" xfId="0" applyNumberFormat="1" applyAlignment="1">
      <alignment horizontal="center"/>
    </xf>
    <xf numFmtId="9" fontId="0" fillId="0" borderId="0" xfId="0" applyNumberFormat="1"/>
    <xf numFmtId="4" fontId="0" fillId="0" borderId="0" xfId="0" applyNumberFormat="1"/>
    <xf numFmtId="2" fontId="0" fillId="0" borderId="0" xfId="0" applyNumberFormat="1"/>
    <xf numFmtId="2" fontId="0" fillId="0" borderId="0" xfId="0" applyNumberFormat="1" applyFill="1" applyBorder="1"/>
    <xf numFmtId="0" fontId="1" fillId="0" borderId="3" xfId="0" applyFon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17" fontId="0" fillId="0" borderId="0" xfId="0" applyNumberFormat="1"/>
    <xf numFmtId="16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7" fontId="3" fillId="0" borderId="6" xfId="0" applyNumberFormat="1" applyFont="1" applyBorder="1" applyAlignment="1">
      <alignment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I14" sqref="I14:L18"/>
    </sheetView>
  </sheetViews>
  <sheetFormatPr defaultRowHeight="15" x14ac:dyDescent="0.25"/>
  <cols>
    <col min="1" max="1" width="20.5703125" customWidth="1"/>
    <col min="2" max="3" width="12.7109375" bestFit="1" customWidth="1"/>
    <col min="4" max="4" width="15.42578125" bestFit="1" customWidth="1"/>
    <col min="5" max="5" width="12.7109375" bestFit="1" customWidth="1"/>
    <col min="6" max="6" width="15.42578125" bestFit="1" customWidth="1"/>
    <col min="7" max="9" width="12.7109375" bestFit="1" customWidth="1"/>
    <col min="10" max="10" width="10.140625" bestFit="1" customWidth="1"/>
    <col min="11" max="11" width="15.42578125" bestFit="1" customWidth="1"/>
    <col min="12" max="12" width="10.140625" bestFit="1" customWidth="1"/>
  </cols>
  <sheetData>
    <row r="1" spans="1:12" x14ac:dyDescent="0.25">
      <c r="A1" t="s">
        <v>5</v>
      </c>
      <c r="B1">
        <v>2005</v>
      </c>
      <c r="C1">
        <v>2006</v>
      </c>
      <c r="D1">
        <v>2007</v>
      </c>
      <c r="E1">
        <v>2008</v>
      </c>
      <c r="F1">
        <v>2009</v>
      </c>
      <c r="G1">
        <v>2010</v>
      </c>
      <c r="H1">
        <v>2011</v>
      </c>
      <c r="I1">
        <v>2012</v>
      </c>
      <c r="J1">
        <v>2013</v>
      </c>
      <c r="K1" t="s">
        <v>36</v>
      </c>
      <c r="L1" t="s">
        <v>44</v>
      </c>
    </row>
    <row r="2" spans="1:12" x14ac:dyDescent="0.25">
      <c r="A2" t="s">
        <v>43</v>
      </c>
      <c r="B2" s="1">
        <v>11355846</v>
      </c>
      <c r="C2" s="1">
        <v>12554497</v>
      </c>
      <c r="D2" s="1">
        <v>14336804</v>
      </c>
      <c r="E2" s="1">
        <v>15464708</v>
      </c>
      <c r="F2" s="1">
        <v>15490958</v>
      </c>
      <c r="G2" s="1">
        <v>14776732</v>
      </c>
      <c r="H2" s="1">
        <v>13844366</v>
      </c>
      <c r="I2" s="1">
        <v>13881978</v>
      </c>
      <c r="J2" s="1">
        <v>13787459</v>
      </c>
      <c r="K2" s="1"/>
      <c r="L2" s="1">
        <v>12773535</v>
      </c>
    </row>
    <row r="3" spans="1:12" x14ac:dyDescent="0.25">
      <c r="A3" t="s">
        <v>42</v>
      </c>
      <c r="B3" s="1">
        <v>516372</v>
      </c>
      <c r="C3" s="1">
        <v>502228</v>
      </c>
      <c r="D3" s="1">
        <v>659230</v>
      </c>
      <c r="E3" s="1">
        <v>678528</v>
      </c>
      <c r="F3" s="1">
        <v>501892</v>
      </c>
      <c r="G3" s="1">
        <v>392160</v>
      </c>
      <c r="H3" s="1">
        <v>347175</v>
      </c>
      <c r="I3" s="1">
        <v>349964</v>
      </c>
      <c r="J3" s="1">
        <v>334000</v>
      </c>
      <c r="L3" s="1">
        <v>390000</v>
      </c>
    </row>
    <row r="4" spans="1:12" x14ac:dyDescent="0.25">
      <c r="A4" t="s">
        <v>0</v>
      </c>
      <c r="I4" s="1">
        <v>370000</v>
      </c>
      <c r="J4" s="1">
        <v>199000</v>
      </c>
    </row>
    <row r="6" spans="1:12" x14ac:dyDescent="0.25">
      <c r="A6" t="s">
        <v>1</v>
      </c>
      <c r="B6" s="1">
        <v>4133800</v>
      </c>
      <c r="C6" s="1">
        <v>4232900</v>
      </c>
      <c r="D6" s="1">
        <v>4375800</v>
      </c>
      <c r="E6" s="1">
        <v>4485100</v>
      </c>
      <c r="F6" s="1">
        <v>4533400</v>
      </c>
      <c r="G6" s="1">
        <v>4554800</v>
      </c>
      <c r="H6" s="1">
        <v>4574900</v>
      </c>
      <c r="I6" s="1">
        <v>4585400</v>
      </c>
      <c r="K6" s="7">
        <v>4593100</v>
      </c>
    </row>
    <row r="7" spans="1:12" x14ac:dyDescent="0.25">
      <c r="A7" t="s">
        <v>2</v>
      </c>
      <c r="C7" s="14">
        <v>2.4</v>
      </c>
      <c r="D7">
        <v>3.4</v>
      </c>
      <c r="E7">
        <v>2.5</v>
      </c>
      <c r="F7">
        <v>1.1000000000000001</v>
      </c>
      <c r="G7">
        <v>0.5</v>
      </c>
      <c r="H7">
        <v>0.4</v>
      </c>
      <c r="I7">
        <v>0.2</v>
      </c>
    </row>
    <row r="9" spans="1:12" x14ac:dyDescent="0.25">
      <c r="A9" t="s">
        <v>3</v>
      </c>
      <c r="B9" s="1">
        <v>458900</v>
      </c>
      <c r="C9" s="1">
        <v>462300</v>
      </c>
      <c r="D9" s="1">
        <v>471100</v>
      </c>
      <c r="E9" s="1">
        <v>483800</v>
      </c>
      <c r="F9" s="1">
        <v>498900</v>
      </c>
      <c r="G9" s="1">
        <v>515000</v>
      </c>
      <c r="H9" s="1">
        <v>531600</v>
      </c>
      <c r="I9" s="1">
        <v>549300</v>
      </c>
      <c r="K9" s="1">
        <v>568100</v>
      </c>
    </row>
    <row r="10" spans="1:12" x14ac:dyDescent="0.25">
      <c r="A10" t="s">
        <v>4</v>
      </c>
      <c r="C10">
        <v>0.7</v>
      </c>
      <c r="D10">
        <v>1.9</v>
      </c>
      <c r="E10">
        <v>2.7</v>
      </c>
      <c r="F10">
        <v>3.1</v>
      </c>
      <c r="G10">
        <v>3.2</v>
      </c>
      <c r="H10">
        <v>3.2</v>
      </c>
      <c r="I10">
        <v>3.3</v>
      </c>
    </row>
    <row r="11" spans="1:12" ht="15.75" thickBot="1" x14ac:dyDescent="0.3"/>
    <row r="12" spans="1:12" ht="15.75" thickBot="1" x14ac:dyDescent="0.3">
      <c r="A12" t="s">
        <v>13</v>
      </c>
      <c r="B12" s="1">
        <v>101978</v>
      </c>
      <c r="C12" s="1">
        <v>106272</v>
      </c>
      <c r="D12" s="1">
        <v>111505</v>
      </c>
      <c r="E12" s="2">
        <v>111025</v>
      </c>
      <c r="F12" s="3">
        <v>109753</v>
      </c>
      <c r="G12" s="3">
        <v>107972</v>
      </c>
      <c r="H12" s="3">
        <v>104392</v>
      </c>
      <c r="I12" s="3">
        <v>101506</v>
      </c>
      <c r="J12" s="1">
        <v>98955</v>
      </c>
      <c r="K12" s="1">
        <v>98000</v>
      </c>
    </row>
    <row r="13" spans="1:12" ht="15.75" thickBot="1" x14ac:dyDescent="0.3">
      <c r="B13" s="1"/>
      <c r="C13" s="1"/>
      <c r="D13" s="1"/>
      <c r="E13" s="2"/>
      <c r="F13" s="3"/>
      <c r="G13" s="3"/>
      <c r="H13" s="3"/>
      <c r="I13" s="3"/>
      <c r="J13" s="1"/>
      <c r="K13" s="1"/>
    </row>
    <row r="14" spans="1:12" ht="15.75" thickBot="1" x14ac:dyDescent="0.3">
      <c r="A14" t="s">
        <v>35</v>
      </c>
      <c r="B14" s="1">
        <v>1155727</v>
      </c>
      <c r="C14" s="1">
        <v>1221695</v>
      </c>
      <c r="D14" s="1">
        <v>1276178</v>
      </c>
      <c r="E14" s="2">
        <v>1352120</v>
      </c>
      <c r="F14" s="3">
        <v>1478560</v>
      </c>
      <c r="G14" s="3">
        <v>1615809</v>
      </c>
      <c r="H14" s="3">
        <v>1694063</v>
      </c>
      <c r="I14" s="3">
        <v>1853877</v>
      </c>
      <c r="J14" s="3">
        <v>1890465</v>
      </c>
      <c r="K14" s="1">
        <v>1921245</v>
      </c>
      <c r="L14" s="1">
        <v>1875707</v>
      </c>
    </row>
    <row r="15" spans="1:12" x14ac:dyDescent="0.25">
      <c r="A15" t="s">
        <v>32</v>
      </c>
      <c r="B15" s="1">
        <v>1478650</v>
      </c>
      <c r="C15" s="1">
        <v>1525657</v>
      </c>
      <c r="D15" s="4">
        <v>1583738</v>
      </c>
      <c r="E15" s="4">
        <v>1624413</v>
      </c>
      <c r="F15" s="4">
        <v>1587448</v>
      </c>
      <c r="G15" s="4">
        <v>1557048</v>
      </c>
      <c r="H15" s="1">
        <v>1518241</v>
      </c>
      <c r="I15" s="1">
        <v>1463388</v>
      </c>
    </row>
    <row r="16" spans="1:12" x14ac:dyDescent="0.25">
      <c r="A16" t="s">
        <v>33</v>
      </c>
      <c r="B16" s="1">
        <v>99280</v>
      </c>
      <c r="C16" s="1">
        <v>106307</v>
      </c>
      <c r="D16" s="1">
        <v>112580</v>
      </c>
      <c r="E16" s="1">
        <v>120407</v>
      </c>
      <c r="F16" s="1">
        <v>127636</v>
      </c>
      <c r="G16" s="1">
        <v>134926</v>
      </c>
      <c r="H16" s="1">
        <v>142585</v>
      </c>
      <c r="I16" s="1">
        <v>150598</v>
      </c>
    </row>
    <row r="17" spans="1:12" x14ac:dyDescent="0.25">
      <c r="A17" t="s">
        <v>34</v>
      </c>
      <c r="B17" s="1">
        <v>31510</v>
      </c>
      <c r="C17" s="1">
        <v>36460</v>
      </c>
      <c r="D17" s="1">
        <v>41459</v>
      </c>
      <c r="E17" s="1">
        <v>48984</v>
      </c>
      <c r="F17" s="1">
        <v>53515</v>
      </c>
      <c r="G17" s="1">
        <v>54974</v>
      </c>
      <c r="H17" s="1">
        <v>60888</v>
      </c>
      <c r="I17" s="1">
        <v>59276</v>
      </c>
    </row>
    <row r="18" spans="1:12" x14ac:dyDescent="0.25">
      <c r="A18" t="s">
        <v>31</v>
      </c>
      <c r="B18" s="1">
        <f t="shared" ref="B18:H18" si="0">SUM(B14:B17)</f>
        <v>2765167</v>
      </c>
      <c r="C18" s="1">
        <f t="shared" si="0"/>
        <v>2890119</v>
      </c>
      <c r="D18" s="1">
        <f t="shared" si="0"/>
        <v>3013955</v>
      </c>
      <c r="E18" s="1">
        <f t="shared" si="0"/>
        <v>3145924</v>
      </c>
      <c r="F18" s="1">
        <f t="shared" si="0"/>
        <v>3247159</v>
      </c>
      <c r="G18" s="1">
        <f t="shared" si="0"/>
        <v>3362757</v>
      </c>
      <c r="H18" s="1">
        <f t="shared" si="0"/>
        <v>3415777</v>
      </c>
      <c r="I18" s="1">
        <f>SUM(I14:I17)</f>
        <v>3527139</v>
      </c>
    </row>
    <row r="20" spans="1:12" x14ac:dyDescent="0.25">
      <c r="A20" t="s">
        <v>22</v>
      </c>
      <c r="B20" s="1">
        <v>831442623</v>
      </c>
      <c r="C20" s="1">
        <v>940224576</v>
      </c>
      <c r="D20" s="7">
        <v>1048408418</v>
      </c>
      <c r="E20" s="1">
        <v>1145291632</v>
      </c>
      <c r="F20" s="7">
        <v>1260244615</v>
      </c>
      <c r="G20" s="1">
        <v>1233261559</v>
      </c>
      <c r="H20" s="1">
        <v>1207338461</v>
      </c>
      <c r="I20" s="1">
        <v>1228984000</v>
      </c>
      <c r="K20" s="7">
        <v>1140343000</v>
      </c>
    </row>
    <row r="21" spans="1:12" x14ac:dyDescent="0.25">
      <c r="A21" t="s">
        <v>23</v>
      </c>
      <c r="B21" s="1">
        <v>244485938</v>
      </c>
      <c r="C21" s="1">
        <v>283108115</v>
      </c>
      <c r="D21" s="1">
        <v>307334094</v>
      </c>
      <c r="E21" s="1">
        <v>311898446</v>
      </c>
      <c r="F21" s="1">
        <v>259928189</v>
      </c>
      <c r="G21" s="1">
        <v>173435072</v>
      </c>
      <c r="H21" s="1">
        <v>142138915</v>
      </c>
      <c r="I21" s="1">
        <v>127000000</v>
      </c>
      <c r="K21" s="1">
        <v>109000000</v>
      </c>
    </row>
    <row r="22" spans="1:12" x14ac:dyDescent="0.25">
      <c r="A22" t="s">
        <v>24</v>
      </c>
      <c r="B22" s="1">
        <v>100546643</v>
      </c>
      <c r="C22" s="1">
        <v>115461340</v>
      </c>
      <c r="D22" s="1">
        <v>124458135</v>
      </c>
      <c r="E22" s="1">
        <v>137898995</v>
      </c>
      <c r="F22" s="1">
        <v>139759172</v>
      </c>
      <c r="G22" s="1">
        <v>126921779</v>
      </c>
      <c r="H22" s="1">
        <v>118098284</v>
      </c>
      <c r="I22" s="1">
        <v>116000000</v>
      </c>
      <c r="K22" s="1">
        <v>116000000</v>
      </c>
    </row>
    <row r="23" spans="1:12" x14ac:dyDescent="0.25">
      <c r="A23" t="s">
        <v>25</v>
      </c>
      <c r="B23" s="1">
        <v>168760000</v>
      </c>
      <c r="C23" s="1">
        <v>207250000</v>
      </c>
      <c r="D23" s="1">
        <v>238510000</v>
      </c>
      <c r="E23" s="1">
        <v>275390000</v>
      </c>
      <c r="F23" s="1">
        <v>315355866</v>
      </c>
      <c r="G23" s="1">
        <v>345760000</v>
      </c>
      <c r="H23" s="1">
        <v>350181003</v>
      </c>
      <c r="I23" s="1">
        <v>385040000</v>
      </c>
      <c r="K23" s="1">
        <v>173000000</v>
      </c>
    </row>
    <row r="24" spans="1:12" x14ac:dyDescent="0.25">
      <c r="A24" t="s">
        <v>30</v>
      </c>
      <c r="B24" s="1">
        <f t="shared" ref="B24:I24" si="1">SUM(B20:B23)</f>
        <v>1345235204</v>
      </c>
      <c r="C24" s="1">
        <f t="shared" si="1"/>
        <v>1546044031</v>
      </c>
      <c r="D24" s="7">
        <f t="shared" si="1"/>
        <v>1718710647</v>
      </c>
      <c r="E24" s="1">
        <f t="shared" si="1"/>
        <v>1870479073</v>
      </c>
      <c r="F24" s="7">
        <f t="shared" si="1"/>
        <v>1975287842</v>
      </c>
      <c r="G24" s="1">
        <f t="shared" si="1"/>
        <v>1879378410</v>
      </c>
      <c r="H24" s="1">
        <f t="shared" si="1"/>
        <v>1817756663</v>
      </c>
      <c r="I24" s="1">
        <f t="shared" si="1"/>
        <v>1857024000</v>
      </c>
      <c r="K24" s="7">
        <f>SUM(K20:K23)</f>
        <v>1538343000</v>
      </c>
    </row>
    <row r="25" spans="1:12" x14ac:dyDescent="0.25">
      <c r="B25" s="1"/>
    </row>
    <row r="26" spans="1:12" x14ac:dyDescent="0.25">
      <c r="A26" t="s">
        <v>26</v>
      </c>
      <c r="B26" s="1">
        <v>37427774</v>
      </c>
      <c r="C26" s="1">
        <v>40569342</v>
      </c>
      <c r="D26" s="1">
        <v>44358454</v>
      </c>
      <c r="E26" s="1">
        <v>48211863</v>
      </c>
      <c r="F26" s="1">
        <v>50721919</v>
      </c>
      <c r="G26" s="1">
        <v>54424660</v>
      </c>
      <c r="H26" s="1">
        <v>58099381</v>
      </c>
      <c r="I26" s="1">
        <v>61849141</v>
      </c>
      <c r="K26" s="1">
        <v>65307106</v>
      </c>
      <c r="L26" s="1">
        <v>66432920</v>
      </c>
    </row>
    <row r="27" spans="1:12" x14ac:dyDescent="0.25">
      <c r="A27" t="s">
        <v>27</v>
      </c>
      <c r="B27" s="1">
        <v>10581689</v>
      </c>
      <c r="C27" s="1">
        <v>11872217</v>
      </c>
      <c r="D27" s="1">
        <v>13429945</v>
      </c>
      <c r="E27" s="1">
        <v>13907438</v>
      </c>
      <c r="F27" s="1">
        <v>13372525</v>
      </c>
      <c r="G27" s="1">
        <v>11070446</v>
      </c>
      <c r="H27" s="1">
        <v>10097055</v>
      </c>
      <c r="I27" s="1">
        <v>9535228</v>
      </c>
      <c r="K27" s="1">
        <v>8871012</v>
      </c>
    </row>
    <row r="28" spans="1:12" x14ac:dyDescent="0.25">
      <c r="A28" t="s">
        <v>28</v>
      </c>
      <c r="B28" s="1">
        <v>1929111</v>
      </c>
      <c r="C28" s="1">
        <v>2165300</v>
      </c>
      <c r="D28" s="1">
        <v>2352620</v>
      </c>
      <c r="E28" s="1">
        <v>2643424</v>
      </c>
      <c r="F28" s="1">
        <v>2855361</v>
      </c>
      <c r="G28" s="1">
        <v>2807757</v>
      </c>
      <c r="H28" s="1">
        <v>2802766</v>
      </c>
      <c r="I28" s="1">
        <v>2959521</v>
      </c>
      <c r="K28" s="1">
        <v>2955838</v>
      </c>
      <c r="L28" s="1">
        <v>3059492</v>
      </c>
    </row>
    <row r="29" spans="1:12" x14ac:dyDescent="0.25">
      <c r="A29" t="s">
        <v>29</v>
      </c>
      <c r="B29" s="1">
        <v>206641</v>
      </c>
      <c r="C29" s="1">
        <v>252692</v>
      </c>
      <c r="D29" s="1">
        <v>276477</v>
      </c>
      <c r="E29" s="1">
        <v>315256</v>
      </c>
      <c r="F29" s="1">
        <v>357365</v>
      </c>
      <c r="G29" s="1">
        <v>390838</v>
      </c>
      <c r="H29" s="1">
        <v>433139</v>
      </c>
      <c r="I29" s="1">
        <v>452627</v>
      </c>
      <c r="K29" s="1">
        <v>461668</v>
      </c>
    </row>
    <row r="30" spans="1:12" x14ac:dyDescent="0.25">
      <c r="A30" t="s">
        <v>31</v>
      </c>
      <c r="B30" s="1">
        <f t="shared" ref="B30:I30" si="2">SUM(B26:B29)</f>
        <v>50145215</v>
      </c>
      <c r="C30" s="1">
        <f t="shared" si="2"/>
        <v>54859551</v>
      </c>
      <c r="D30" s="1">
        <f t="shared" si="2"/>
        <v>60417496</v>
      </c>
      <c r="E30" s="1">
        <f t="shared" si="2"/>
        <v>65077981</v>
      </c>
      <c r="F30" s="1">
        <f t="shared" si="2"/>
        <v>67307170</v>
      </c>
      <c r="G30" s="1">
        <f t="shared" si="2"/>
        <v>68693701</v>
      </c>
      <c r="H30" s="1">
        <f t="shared" si="2"/>
        <v>71432341</v>
      </c>
      <c r="I30" s="1">
        <f t="shared" si="2"/>
        <v>74796517</v>
      </c>
      <c r="K30" s="1">
        <f>SUM(K26:K29)</f>
        <v>77595624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H23" sqref="H23"/>
    </sheetView>
  </sheetViews>
  <sheetFormatPr defaultRowHeight="15" x14ac:dyDescent="0.25"/>
  <cols>
    <col min="1" max="1" width="17.28515625" customWidth="1"/>
    <col min="2" max="2" width="10.5703125" bestFit="1" customWidth="1"/>
    <col min="3" max="11" width="10.140625" bestFit="1" customWidth="1"/>
  </cols>
  <sheetData>
    <row r="1" spans="1:11" ht="15.75" thickBot="1" x14ac:dyDescent="0.3">
      <c r="A1" t="s">
        <v>5</v>
      </c>
      <c r="B1">
        <v>2005</v>
      </c>
      <c r="C1">
        <v>2006</v>
      </c>
      <c r="D1">
        <v>2007</v>
      </c>
      <c r="E1">
        <v>2008</v>
      </c>
      <c r="F1">
        <v>2009</v>
      </c>
      <c r="G1">
        <v>2010</v>
      </c>
      <c r="H1">
        <v>2011</v>
      </c>
      <c r="I1">
        <v>2012</v>
      </c>
      <c r="J1" t="s">
        <v>49</v>
      </c>
      <c r="K1" t="s">
        <v>45</v>
      </c>
    </row>
    <row r="2" spans="1:11" ht="15.75" thickBot="1" x14ac:dyDescent="0.3">
      <c r="A2" t="s">
        <v>6</v>
      </c>
      <c r="B2" s="1">
        <v>1155727</v>
      </c>
      <c r="C2" s="1">
        <v>1221695</v>
      </c>
      <c r="D2" s="1">
        <v>1276178</v>
      </c>
      <c r="E2" s="2">
        <v>1352120</v>
      </c>
      <c r="F2" s="3">
        <v>1478560</v>
      </c>
      <c r="G2" s="3">
        <v>1615809</v>
      </c>
      <c r="H2" s="3">
        <v>1694063</v>
      </c>
      <c r="I2" s="3">
        <v>1853877</v>
      </c>
      <c r="J2" s="1">
        <v>1890465</v>
      </c>
      <c r="K2" s="1">
        <v>1875707</v>
      </c>
    </row>
    <row r="3" spans="1:11" ht="15.75" thickBot="1" x14ac:dyDescent="0.3">
      <c r="A3" t="s">
        <v>9</v>
      </c>
      <c r="C3">
        <v>5.7</v>
      </c>
      <c r="E3">
        <v>5.6</v>
      </c>
      <c r="F3">
        <v>9</v>
      </c>
      <c r="G3">
        <v>9.5</v>
      </c>
      <c r="H3">
        <v>4.8</v>
      </c>
      <c r="I3">
        <v>9.4</v>
      </c>
      <c r="J3" s="1"/>
    </row>
    <row r="4" spans="1:11" ht="15.75" thickBot="1" x14ac:dyDescent="0.3">
      <c r="A4" t="s">
        <v>7</v>
      </c>
      <c r="B4" s="1">
        <v>5079</v>
      </c>
      <c r="C4" s="1">
        <v>51760</v>
      </c>
      <c r="D4" s="1">
        <v>75589</v>
      </c>
      <c r="E4" s="2">
        <v>85546</v>
      </c>
      <c r="F4" s="3">
        <v>98325</v>
      </c>
      <c r="G4" s="3">
        <v>117423</v>
      </c>
      <c r="H4" s="3">
        <v>125657</v>
      </c>
      <c r="I4" s="3">
        <v>131102</v>
      </c>
      <c r="J4" s="1">
        <v>127697</v>
      </c>
      <c r="K4" s="1">
        <v>402138</v>
      </c>
    </row>
    <row r="5" spans="1:11" x14ac:dyDescent="0.25">
      <c r="A5" t="s">
        <v>8</v>
      </c>
      <c r="B5" s="1">
        <v>1160806</v>
      </c>
      <c r="C5" s="1">
        <v>1273455</v>
      </c>
      <c r="D5" s="1">
        <v>1351767</v>
      </c>
      <c r="E5" s="1">
        <v>1437576</v>
      </c>
      <c r="F5" s="1">
        <v>1576885</v>
      </c>
      <c r="G5" s="1">
        <v>1733232</v>
      </c>
      <c r="H5" s="1">
        <v>1819720</v>
      </c>
      <c r="I5" s="1">
        <v>1984979</v>
      </c>
      <c r="J5" s="1">
        <f>SUM(J2+J4)</f>
        <v>2018162</v>
      </c>
      <c r="K5" s="1">
        <f>SUM(K2:K4)</f>
        <v>2277845</v>
      </c>
    </row>
    <row r="6" spans="1:11" x14ac:dyDescent="0.25">
      <c r="A6" t="s">
        <v>10</v>
      </c>
      <c r="B6" s="1">
        <v>4133800</v>
      </c>
      <c r="C6" s="1">
        <v>4232900</v>
      </c>
      <c r="D6" s="1">
        <v>4375800</v>
      </c>
      <c r="E6" s="1">
        <v>4485100</v>
      </c>
      <c r="F6" s="1">
        <v>4533400</v>
      </c>
      <c r="G6" s="1">
        <v>4554800</v>
      </c>
      <c r="H6" s="1">
        <v>4574900</v>
      </c>
      <c r="I6" s="1">
        <v>4585400</v>
      </c>
      <c r="J6" s="1">
        <v>4593100</v>
      </c>
    </row>
    <row r="7" spans="1:11" x14ac:dyDescent="0.25">
      <c r="A7" t="s">
        <v>11</v>
      </c>
      <c r="B7" s="8">
        <v>27.9</v>
      </c>
      <c r="C7" s="8">
        <v>28.9</v>
      </c>
      <c r="D7" s="9">
        <v>29.1</v>
      </c>
      <c r="E7" s="8">
        <v>30.1</v>
      </c>
      <c r="F7" s="8">
        <v>32.6</v>
      </c>
      <c r="G7" s="8">
        <v>35.4</v>
      </c>
      <c r="H7" s="8">
        <v>37</v>
      </c>
      <c r="I7" s="8">
        <v>40.4</v>
      </c>
    </row>
    <row r="8" spans="1:11" x14ac:dyDescent="0.25">
      <c r="A8" t="s">
        <v>12</v>
      </c>
      <c r="B8" s="8">
        <v>28</v>
      </c>
      <c r="C8" s="8">
        <v>30</v>
      </c>
      <c r="D8" s="9">
        <v>30.9</v>
      </c>
      <c r="E8" s="9">
        <v>32</v>
      </c>
      <c r="F8" s="9">
        <v>34.700000000000003</v>
      </c>
      <c r="G8" s="9">
        <v>38</v>
      </c>
      <c r="H8" s="9">
        <v>39.700000000000003</v>
      </c>
      <c r="I8" s="9">
        <v>43.2</v>
      </c>
    </row>
    <row r="9" spans="1:11" x14ac:dyDescent="0.25">
      <c r="B9" s="1"/>
      <c r="C9" s="1"/>
    </row>
    <row r="12" spans="1:11" x14ac:dyDescent="0.25">
      <c r="A12" t="s">
        <v>14</v>
      </c>
      <c r="B12" s="1">
        <v>7000000</v>
      </c>
      <c r="C12" s="1">
        <v>11430570</v>
      </c>
      <c r="D12" s="1">
        <v>12351088</v>
      </c>
      <c r="E12" s="1">
        <v>12631602</v>
      </c>
      <c r="F12" s="1">
        <v>11970323</v>
      </c>
      <c r="G12" s="1">
        <v>11680516</v>
      </c>
      <c r="H12" s="1">
        <v>11092436</v>
      </c>
      <c r="I12" s="1">
        <v>9887727</v>
      </c>
      <c r="J12" s="1">
        <v>8893480</v>
      </c>
      <c r="K12" s="1">
        <v>10300000</v>
      </c>
    </row>
    <row r="13" spans="1:11" x14ac:dyDescent="0.25">
      <c r="A13" t="s">
        <v>15</v>
      </c>
      <c r="C13" s="1">
        <v>5283</v>
      </c>
      <c r="D13" s="1">
        <v>8035</v>
      </c>
      <c r="E13" s="1">
        <v>8890</v>
      </c>
      <c r="F13" s="1">
        <v>8959</v>
      </c>
      <c r="G13" s="1">
        <v>9941</v>
      </c>
      <c r="H13" s="1">
        <v>10968</v>
      </c>
      <c r="I13" s="1">
        <v>11023</v>
      </c>
      <c r="J13" s="1">
        <v>11020</v>
      </c>
      <c r="K13" s="1">
        <v>10870</v>
      </c>
    </row>
    <row r="14" spans="1:11" x14ac:dyDescent="0.25">
      <c r="A14" t="s">
        <v>16</v>
      </c>
      <c r="B14" s="1">
        <v>29195</v>
      </c>
      <c r="C14" s="1">
        <v>49578</v>
      </c>
      <c r="D14" s="1">
        <v>54736</v>
      </c>
      <c r="E14" s="1">
        <v>55366</v>
      </c>
      <c r="F14" s="1">
        <v>53791</v>
      </c>
      <c r="G14" s="5">
        <v>54011</v>
      </c>
      <c r="H14" s="1">
        <v>50986</v>
      </c>
      <c r="I14" s="1">
        <v>45705</v>
      </c>
      <c r="J14" s="1">
        <v>50002</v>
      </c>
    </row>
    <row r="16" spans="1:11" x14ac:dyDescent="0.25">
      <c r="A16" t="s">
        <v>17</v>
      </c>
      <c r="B16" s="1">
        <v>572260</v>
      </c>
      <c r="C16" s="1">
        <v>592269</v>
      </c>
      <c r="D16" s="1">
        <v>614291</v>
      </c>
      <c r="E16" s="1">
        <v>604239</v>
      </c>
      <c r="F16" s="1">
        <v>593359</v>
      </c>
      <c r="G16" s="1">
        <v>588860</v>
      </c>
      <c r="H16" s="1">
        <v>588623</v>
      </c>
      <c r="I16" s="1">
        <v>603911</v>
      </c>
      <c r="J16" s="1">
        <v>600887</v>
      </c>
      <c r="K16" s="1">
        <v>591699</v>
      </c>
    </row>
    <row r="17" spans="1:11" x14ac:dyDescent="0.25">
      <c r="A17" t="s">
        <v>18</v>
      </c>
      <c r="B17" s="1">
        <v>513188</v>
      </c>
      <c r="C17" s="1">
        <v>560904</v>
      </c>
      <c r="D17" s="1">
        <v>590672</v>
      </c>
      <c r="E17" s="1">
        <v>637138</v>
      </c>
      <c r="F17" s="1">
        <v>669955</v>
      </c>
      <c r="G17" s="1">
        <v>728269</v>
      </c>
      <c r="H17" s="1">
        <v>804274</v>
      </c>
      <c r="I17" s="1">
        <v>826825</v>
      </c>
      <c r="J17" s="1">
        <v>830165</v>
      </c>
      <c r="K17" s="1">
        <v>797328</v>
      </c>
    </row>
    <row r="18" spans="1:11" x14ac:dyDescent="0.25">
      <c r="A18" t="s">
        <v>46</v>
      </c>
      <c r="B18" s="7"/>
      <c r="C18" s="7"/>
      <c r="D18" s="7"/>
      <c r="E18" s="1">
        <v>368341</v>
      </c>
      <c r="F18" s="1">
        <v>365603</v>
      </c>
      <c r="G18" s="1">
        <v>365061</v>
      </c>
      <c r="H18" s="1">
        <v>372644</v>
      </c>
      <c r="I18" s="1">
        <v>357600</v>
      </c>
      <c r="J18" s="1">
        <v>380090</v>
      </c>
      <c r="K18" s="1">
        <v>402202</v>
      </c>
    </row>
    <row r="19" spans="1:11" x14ac:dyDescent="0.25">
      <c r="A19" t="s">
        <v>19</v>
      </c>
      <c r="B19" s="1">
        <v>1257131</v>
      </c>
      <c r="C19" s="1">
        <v>1112068</v>
      </c>
      <c r="D19" s="1">
        <v>1149014</v>
      </c>
      <c r="E19" s="1">
        <v>1154004</v>
      </c>
      <c r="F19" s="1">
        <v>1119719</v>
      </c>
      <c r="G19" s="1">
        <v>1111964</v>
      </c>
      <c r="H19" s="1">
        <v>1168253</v>
      </c>
      <c r="I19" s="1">
        <v>1206797</v>
      </c>
      <c r="J19" s="1">
        <v>1093187</v>
      </c>
      <c r="K19" s="1">
        <v>1093187</v>
      </c>
    </row>
    <row r="20" spans="1:11" x14ac:dyDescent="0.25">
      <c r="A20" t="s">
        <v>20</v>
      </c>
      <c r="B20" s="1">
        <v>2624171</v>
      </c>
      <c r="C20" s="1">
        <v>2878260</v>
      </c>
      <c r="D20" s="1">
        <v>3025300</v>
      </c>
      <c r="E20" s="1">
        <v>3271665</v>
      </c>
      <c r="F20" s="1">
        <v>3357106</v>
      </c>
      <c r="G20" s="1">
        <v>3557007</v>
      </c>
      <c r="H20" s="1">
        <v>3591700</v>
      </c>
      <c r="J20" s="1">
        <v>2747826</v>
      </c>
      <c r="K20" s="1">
        <v>2571115</v>
      </c>
    </row>
    <row r="21" spans="1:11" x14ac:dyDescent="0.25">
      <c r="A21" t="s">
        <v>50</v>
      </c>
      <c r="B21" s="1">
        <v>58489</v>
      </c>
      <c r="C21" s="1">
        <v>62740</v>
      </c>
      <c r="D21" s="1">
        <v>70084</v>
      </c>
      <c r="E21" s="1">
        <v>73815</v>
      </c>
      <c r="F21" s="1">
        <v>74602</v>
      </c>
      <c r="G21" s="1">
        <v>74418</v>
      </c>
      <c r="H21" s="1">
        <v>73092</v>
      </c>
      <c r="I21" s="1">
        <v>71096</v>
      </c>
      <c r="J21" s="1">
        <v>71096</v>
      </c>
      <c r="K21" s="1">
        <v>67899</v>
      </c>
    </row>
    <row r="23" spans="1:11" x14ac:dyDescent="0.25">
      <c r="H23" t="s">
        <v>71</v>
      </c>
    </row>
    <row r="25" spans="1:11" x14ac:dyDescent="0.25">
      <c r="B25" s="6"/>
    </row>
    <row r="26" spans="1:11" x14ac:dyDescent="0.25">
      <c r="B26" s="6"/>
    </row>
    <row r="27" spans="1:11" x14ac:dyDescent="0.25">
      <c r="B27" s="1"/>
      <c r="H27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="90" zoomScaleNormal="90" workbookViewId="0">
      <selection activeCell="O23" sqref="O23"/>
    </sheetView>
  </sheetViews>
  <sheetFormatPr defaultRowHeight="15" x14ac:dyDescent="0.25"/>
  <sheetData>
    <row r="1" spans="1:12" x14ac:dyDescent="0.25">
      <c r="B1">
        <v>2005</v>
      </c>
      <c r="C1">
        <v>2006</v>
      </c>
      <c r="D1">
        <v>2007</v>
      </c>
      <c r="E1">
        <v>2008</v>
      </c>
      <c r="F1">
        <v>2009</v>
      </c>
      <c r="G1">
        <v>2010</v>
      </c>
      <c r="H1">
        <v>2011</v>
      </c>
      <c r="I1">
        <v>2012</v>
      </c>
      <c r="J1">
        <v>2013</v>
      </c>
      <c r="K1" t="s">
        <v>41</v>
      </c>
      <c r="L1" t="s">
        <v>48</v>
      </c>
    </row>
    <row r="2" spans="1:12" x14ac:dyDescent="0.25">
      <c r="A2" t="s">
        <v>40</v>
      </c>
    </row>
    <row r="3" spans="1:12" x14ac:dyDescent="0.25">
      <c r="A3" t="s">
        <v>38</v>
      </c>
      <c r="B3">
        <v>9884</v>
      </c>
      <c r="C3">
        <v>10186</v>
      </c>
      <c r="D3">
        <v>10279</v>
      </c>
      <c r="E3">
        <v>9995</v>
      </c>
      <c r="F3">
        <v>9746</v>
      </c>
      <c r="G3">
        <v>9459</v>
      </c>
      <c r="H3">
        <v>9204</v>
      </c>
      <c r="I3">
        <v>9031</v>
      </c>
    </row>
    <row r="4" spans="1:12" x14ac:dyDescent="0.25">
      <c r="A4" t="s">
        <v>39</v>
      </c>
      <c r="B4">
        <v>2509</v>
      </c>
      <c r="C4">
        <v>2471</v>
      </c>
      <c r="D4">
        <v>2471</v>
      </c>
      <c r="E4">
        <v>2486</v>
      </c>
      <c r="F4">
        <v>2428</v>
      </c>
      <c r="G4">
        <v>2413</v>
      </c>
      <c r="H4">
        <v>2430</v>
      </c>
      <c r="I4">
        <v>2448</v>
      </c>
    </row>
    <row r="5" spans="1:12" x14ac:dyDescent="0.25">
      <c r="A5" t="s">
        <v>37</v>
      </c>
      <c r="B5">
        <v>951</v>
      </c>
      <c r="C5">
        <v>869</v>
      </c>
      <c r="D5">
        <v>869</v>
      </c>
      <c r="E5">
        <v>1120</v>
      </c>
      <c r="F5">
        <v>1136</v>
      </c>
      <c r="G5">
        <v>1144</v>
      </c>
      <c r="H5">
        <v>1115</v>
      </c>
      <c r="I5">
        <v>1196</v>
      </c>
    </row>
    <row r="6" spans="1:12" x14ac:dyDescent="0.25">
      <c r="A6" t="s">
        <v>30</v>
      </c>
      <c r="B6">
        <f t="shared" ref="B6:I6" si="0">SUM(B3:B5)</f>
        <v>13344</v>
      </c>
      <c r="C6">
        <f t="shared" si="0"/>
        <v>13526</v>
      </c>
      <c r="D6">
        <f t="shared" si="0"/>
        <v>13619</v>
      </c>
      <c r="E6">
        <f t="shared" si="0"/>
        <v>13601</v>
      </c>
      <c r="F6">
        <f t="shared" si="0"/>
        <v>13310</v>
      </c>
      <c r="G6">
        <f t="shared" si="0"/>
        <v>13016</v>
      </c>
      <c r="H6">
        <f t="shared" si="0"/>
        <v>12749</v>
      </c>
      <c r="I6">
        <f t="shared" si="0"/>
        <v>12675</v>
      </c>
    </row>
    <row r="8" spans="1:12" x14ac:dyDescent="0.25">
      <c r="A8" t="s">
        <v>21</v>
      </c>
      <c r="D8">
        <v>547</v>
      </c>
      <c r="E8">
        <v>709</v>
      </c>
      <c r="F8">
        <v>816</v>
      </c>
      <c r="G8">
        <v>668</v>
      </c>
      <c r="H8">
        <v>723</v>
      </c>
      <c r="I8">
        <v>682</v>
      </c>
      <c r="J8">
        <v>718</v>
      </c>
    </row>
    <row r="9" spans="1:12" x14ac:dyDescent="0.25">
      <c r="K9" s="1"/>
      <c r="L9" s="1"/>
    </row>
    <row r="10" spans="1:12" x14ac:dyDescent="0.25">
      <c r="D10">
        <v>2007</v>
      </c>
      <c r="E10">
        <v>2008</v>
      </c>
      <c r="F10">
        <v>2009</v>
      </c>
      <c r="G10">
        <v>2010</v>
      </c>
      <c r="H10">
        <v>2011</v>
      </c>
      <c r="I10">
        <v>2012</v>
      </c>
    </row>
    <row r="11" spans="1:12" ht="15.75" thickBot="1" x14ac:dyDescent="0.3">
      <c r="A11" t="s">
        <v>51</v>
      </c>
      <c r="D11" s="10">
        <v>508</v>
      </c>
      <c r="E11" s="10">
        <v>693</v>
      </c>
      <c r="F11" s="10">
        <v>679</v>
      </c>
      <c r="G11" s="10">
        <v>878</v>
      </c>
      <c r="H11" s="10">
        <v>604</v>
      </c>
      <c r="I11" s="10">
        <v>705</v>
      </c>
    </row>
    <row r="12" spans="1:12" ht="15.75" thickBot="1" x14ac:dyDescent="0.3">
      <c r="A12" t="s">
        <v>52</v>
      </c>
      <c r="D12" s="10">
        <v>540</v>
      </c>
      <c r="E12" s="10">
        <v>658</v>
      </c>
      <c r="F12" s="10">
        <v>745</v>
      </c>
      <c r="G12" s="10">
        <v>832</v>
      </c>
      <c r="H12" s="10">
        <v>647</v>
      </c>
      <c r="I12" s="10">
        <v>773</v>
      </c>
    </row>
    <row r="13" spans="1:12" ht="15.75" thickBot="1" x14ac:dyDescent="0.3">
      <c r="A13" t="s">
        <v>53</v>
      </c>
      <c r="D13" s="10">
        <v>498</v>
      </c>
      <c r="E13" s="10">
        <v>656</v>
      </c>
      <c r="F13" s="10">
        <v>829</v>
      </c>
      <c r="G13" s="10">
        <v>735</v>
      </c>
      <c r="H13" s="10">
        <v>657</v>
      </c>
      <c r="I13" s="10">
        <v>717</v>
      </c>
    </row>
    <row r="14" spans="1:12" ht="15.75" thickBot="1" x14ac:dyDescent="0.3">
      <c r="A14" t="s">
        <v>54</v>
      </c>
      <c r="D14" s="10">
        <v>498</v>
      </c>
      <c r="E14" s="10">
        <v>690</v>
      </c>
      <c r="F14" s="10">
        <v>877</v>
      </c>
      <c r="G14" s="10">
        <v>679</v>
      </c>
      <c r="H14" s="10">
        <v>614</v>
      </c>
      <c r="I14" s="10">
        <v>679</v>
      </c>
    </row>
    <row r="15" spans="1:12" ht="15.75" thickBot="1" x14ac:dyDescent="0.3">
      <c r="A15" t="s">
        <v>55</v>
      </c>
      <c r="D15" s="10">
        <v>491</v>
      </c>
      <c r="E15" s="10">
        <v>666</v>
      </c>
      <c r="F15" s="10">
        <v>880</v>
      </c>
      <c r="G15" s="10">
        <v>663</v>
      </c>
      <c r="H15" s="10">
        <v>628</v>
      </c>
      <c r="I15" s="10">
        <v>683</v>
      </c>
    </row>
    <row r="16" spans="1:12" ht="15.75" thickBot="1" x14ac:dyDescent="0.3">
      <c r="A16" t="s">
        <v>56</v>
      </c>
      <c r="D16" s="10">
        <v>513</v>
      </c>
      <c r="E16" s="10">
        <v>677</v>
      </c>
      <c r="F16" s="10">
        <v>880</v>
      </c>
      <c r="G16" s="10">
        <v>619</v>
      </c>
      <c r="H16" s="10">
        <v>752</v>
      </c>
      <c r="I16" s="10">
        <v>703</v>
      </c>
    </row>
    <row r="17" spans="1:12" ht="15.75" thickBot="1" x14ac:dyDescent="0.3">
      <c r="A17" t="s">
        <v>57</v>
      </c>
      <c r="D17" s="10">
        <v>529</v>
      </c>
      <c r="E17" s="10">
        <v>708</v>
      </c>
      <c r="F17" s="10">
        <v>899</v>
      </c>
      <c r="G17" s="10">
        <v>596</v>
      </c>
      <c r="H17" s="10">
        <v>763</v>
      </c>
      <c r="I17" s="10">
        <v>673</v>
      </c>
    </row>
    <row r="18" spans="1:12" ht="15.75" thickBot="1" x14ac:dyDescent="0.3">
      <c r="A18" t="s">
        <v>58</v>
      </c>
      <c r="D18" s="10">
        <v>551</v>
      </c>
      <c r="E18" s="10">
        <v>738</v>
      </c>
      <c r="F18" s="10">
        <v>914</v>
      </c>
      <c r="G18" s="10">
        <v>652</v>
      </c>
      <c r="H18" s="10">
        <v>808</v>
      </c>
      <c r="I18" s="10">
        <v>655</v>
      </c>
    </row>
    <row r="19" spans="1:12" ht="15.75" thickBot="1" x14ac:dyDescent="0.3">
      <c r="A19" t="s">
        <v>59</v>
      </c>
      <c r="D19" s="10">
        <v>576</v>
      </c>
      <c r="E19" s="10">
        <v>775</v>
      </c>
      <c r="F19" s="10">
        <v>804</v>
      </c>
      <c r="G19" s="10">
        <v>612</v>
      </c>
      <c r="H19" s="10">
        <v>839</v>
      </c>
      <c r="I19" s="10">
        <v>672</v>
      </c>
    </row>
    <row r="20" spans="1:12" ht="15.75" thickBot="1" x14ac:dyDescent="0.3">
      <c r="A20" t="s">
        <v>60</v>
      </c>
      <c r="D20" s="10">
        <v>580</v>
      </c>
      <c r="E20" s="10">
        <v>774</v>
      </c>
      <c r="F20" s="10">
        <v>713</v>
      </c>
      <c r="G20" s="10">
        <v>570</v>
      </c>
      <c r="H20" s="10">
        <v>816</v>
      </c>
      <c r="I20" s="10">
        <v>660</v>
      </c>
    </row>
    <row r="21" spans="1:12" ht="15.75" thickBot="1" x14ac:dyDescent="0.3">
      <c r="A21" t="s">
        <v>61</v>
      </c>
      <c r="D21" s="11">
        <v>647</v>
      </c>
      <c r="E21" s="10">
        <v>750</v>
      </c>
      <c r="F21" s="10">
        <v>799</v>
      </c>
      <c r="G21" s="10">
        <v>578</v>
      </c>
      <c r="H21" s="10">
        <v>817</v>
      </c>
      <c r="I21" s="10">
        <v>657</v>
      </c>
    </row>
    <row r="22" spans="1:12" ht="15.75" thickBot="1" x14ac:dyDescent="0.3">
      <c r="A22" t="s">
        <v>62</v>
      </c>
      <c r="D22" s="11">
        <v>640</v>
      </c>
      <c r="E22" s="10">
        <v>728</v>
      </c>
      <c r="F22" s="10">
        <v>776</v>
      </c>
      <c r="G22" s="10">
        <v>603</v>
      </c>
      <c r="H22" s="10">
        <v>740</v>
      </c>
      <c r="I22" s="10">
        <v>609</v>
      </c>
    </row>
    <row r="23" spans="1:12" x14ac:dyDescent="0.25">
      <c r="D23">
        <f t="shared" ref="D23:I23" si="1">AVERAGE(D11:D22)</f>
        <v>547.58333333333337</v>
      </c>
      <c r="E23">
        <f t="shared" si="1"/>
        <v>709.41666666666663</v>
      </c>
      <c r="F23">
        <f t="shared" si="1"/>
        <v>816.25</v>
      </c>
      <c r="G23">
        <f t="shared" si="1"/>
        <v>668.08333333333337</v>
      </c>
      <c r="H23">
        <f t="shared" si="1"/>
        <v>723.75</v>
      </c>
      <c r="I23">
        <f t="shared" si="1"/>
        <v>682.16666666666663</v>
      </c>
    </row>
    <row r="25" spans="1:12" x14ac:dyDescent="0.25">
      <c r="A25" t="s">
        <v>47</v>
      </c>
      <c r="C25">
        <v>55720</v>
      </c>
      <c r="D25" s="1">
        <v>50402</v>
      </c>
      <c r="E25" s="1">
        <v>59435</v>
      </c>
      <c r="F25" s="1">
        <v>63713</v>
      </c>
      <c r="G25" s="1">
        <v>75859</v>
      </c>
      <c r="H25" s="1">
        <v>86481</v>
      </c>
      <c r="I25" s="1">
        <v>66308</v>
      </c>
      <c r="J25" s="1">
        <v>57286</v>
      </c>
      <c r="K25" s="1">
        <v>10577</v>
      </c>
      <c r="L25" s="1">
        <v>67863</v>
      </c>
    </row>
    <row r="28" spans="1:12" x14ac:dyDescent="0.25">
      <c r="A28" t="s">
        <v>63</v>
      </c>
      <c r="K28" s="1"/>
    </row>
    <row r="29" spans="1:12" x14ac:dyDescent="0.25">
      <c r="A29" t="s">
        <v>64</v>
      </c>
      <c r="E29">
        <v>2008</v>
      </c>
      <c r="F29">
        <v>2009</v>
      </c>
      <c r="G29">
        <v>2010</v>
      </c>
      <c r="H29">
        <v>2011</v>
      </c>
      <c r="I29" s="12"/>
      <c r="J29" s="12">
        <v>41214</v>
      </c>
      <c r="K29" s="12"/>
      <c r="L29" s="12">
        <v>41579</v>
      </c>
    </row>
    <row r="30" spans="1:12" x14ac:dyDescent="0.25">
      <c r="A30" t="s">
        <v>65</v>
      </c>
      <c r="E30" s="1">
        <v>21477</v>
      </c>
      <c r="F30" s="1">
        <v>22080</v>
      </c>
      <c r="G30" s="1">
        <v>25721</v>
      </c>
      <c r="H30" s="1">
        <v>23014</v>
      </c>
      <c r="I30" s="1"/>
      <c r="J30" s="1">
        <v>24831</v>
      </c>
      <c r="K30" s="1"/>
      <c r="L30" s="1">
        <v>26886</v>
      </c>
    </row>
    <row r="31" spans="1:12" x14ac:dyDescent="0.25">
      <c r="A31" t="s">
        <v>66</v>
      </c>
      <c r="E31" s="1">
        <v>9227</v>
      </c>
      <c r="F31" s="1">
        <v>9170</v>
      </c>
      <c r="G31" s="1">
        <v>12016</v>
      </c>
      <c r="H31" s="1">
        <v>9972</v>
      </c>
      <c r="I31" s="1"/>
      <c r="J31" s="1">
        <v>12410</v>
      </c>
      <c r="K31" s="1"/>
      <c r="L31" s="1">
        <v>13161</v>
      </c>
    </row>
    <row r="32" spans="1:12" x14ac:dyDescent="0.25">
      <c r="A32" s="13" t="s">
        <v>67</v>
      </c>
      <c r="E32" s="1">
        <v>8595</v>
      </c>
      <c r="F32" s="1">
        <v>6307</v>
      </c>
      <c r="G32" s="1">
        <v>6771</v>
      </c>
      <c r="H32" s="1">
        <v>9591</v>
      </c>
      <c r="I32" s="1"/>
      <c r="J32" s="1">
        <v>6255</v>
      </c>
      <c r="K32" s="1"/>
      <c r="L32" s="1">
        <v>6810</v>
      </c>
    </row>
    <row r="33" spans="1:12" x14ac:dyDescent="0.25">
      <c r="A33" t="s">
        <v>68</v>
      </c>
      <c r="E33" s="1">
        <v>2711</v>
      </c>
      <c r="F33" s="1">
        <v>1610</v>
      </c>
      <c r="G33" s="1">
        <v>1234</v>
      </c>
      <c r="H33" s="1">
        <v>1924</v>
      </c>
      <c r="I33" s="1"/>
      <c r="J33" s="1">
        <v>214</v>
      </c>
      <c r="K33" s="1"/>
      <c r="L33" s="1">
        <v>797</v>
      </c>
    </row>
    <row r="34" spans="1:12" x14ac:dyDescent="0.25">
      <c r="A34" t="s">
        <v>69</v>
      </c>
      <c r="E34" s="1">
        <v>831</v>
      </c>
      <c r="F34" s="1">
        <v>404</v>
      </c>
      <c r="G34" s="1">
        <v>157</v>
      </c>
      <c r="H34" s="1">
        <v>240</v>
      </c>
      <c r="I34" s="1"/>
      <c r="J34" s="1"/>
      <c r="K34" s="1"/>
      <c r="L34" s="1">
        <v>0</v>
      </c>
    </row>
    <row r="35" spans="1:12" x14ac:dyDescent="0.25">
      <c r="A35" t="s">
        <v>30</v>
      </c>
      <c r="E35" s="1">
        <f>SUM(E30:E34)</f>
        <v>42841</v>
      </c>
      <c r="F35" s="1">
        <f>SUM(F30:F34)</f>
        <v>39571</v>
      </c>
      <c r="G35" s="1">
        <f>SUM(G30:G34)</f>
        <v>45899</v>
      </c>
      <c r="H35" s="1">
        <f>SUM(H30:H34)</f>
        <v>44741</v>
      </c>
      <c r="I35" s="1"/>
      <c r="J35" s="1">
        <v>43710</v>
      </c>
      <c r="K35" s="1"/>
      <c r="L35">
        <v>47654</v>
      </c>
    </row>
    <row r="36" spans="1:12" x14ac:dyDescent="0.25">
      <c r="A36" t="s">
        <v>70</v>
      </c>
      <c r="E36" s="1">
        <v>21346</v>
      </c>
      <c r="F36" s="1">
        <v>17491</v>
      </c>
      <c r="G36" s="1">
        <v>20178</v>
      </c>
      <c r="H36" s="1">
        <v>21727</v>
      </c>
      <c r="I36" s="1"/>
      <c r="J36" s="1">
        <v>18879</v>
      </c>
      <c r="K36" s="1"/>
      <c r="L36" s="1">
        <v>20768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"/>
  <sheetViews>
    <sheetView workbookViewId="0">
      <selection activeCell="G21" sqref="G21"/>
    </sheetView>
  </sheetViews>
  <sheetFormatPr defaultRowHeight="15" x14ac:dyDescent="0.25"/>
  <cols>
    <col min="1" max="2" width="16.140625" customWidth="1"/>
  </cols>
  <sheetData>
    <row r="2" spans="1:14" x14ac:dyDescent="0.25">
      <c r="A2" s="15" t="s">
        <v>79</v>
      </c>
      <c r="B2" s="15" t="s">
        <v>72</v>
      </c>
      <c r="C2" s="15" t="s">
        <v>73</v>
      </c>
      <c r="D2" s="15" t="s">
        <v>74</v>
      </c>
      <c r="E2" s="15" t="s">
        <v>54</v>
      </c>
      <c r="F2" s="15" t="s">
        <v>55</v>
      </c>
      <c r="G2" s="15" t="s">
        <v>56</v>
      </c>
      <c r="H2" s="15" t="s">
        <v>57</v>
      </c>
      <c r="I2" s="15" t="s">
        <v>58</v>
      </c>
      <c r="J2" s="15" t="s">
        <v>75</v>
      </c>
      <c r="K2" s="15" t="s">
        <v>76</v>
      </c>
      <c r="L2" s="15" t="s">
        <v>77</v>
      </c>
      <c r="M2" s="15" t="s">
        <v>78</v>
      </c>
      <c r="N2" s="15" t="s">
        <v>80</v>
      </c>
    </row>
    <row r="3" spans="1:14" x14ac:dyDescent="0.25">
      <c r="A3" s="15">
        <v>2006</v>
      </c>
      <c r="B3">
        <v>7069</v>
      </c>
      <c r="C3">
        <v>6653</v>
      </c>
      <c r="D3">
        <v>7388</v>
      </c>
      <c r="E3">
        <v>4555</v>
      </c>
      <c r="F3">
        <v>4214</v>
      </c>
      <c r="G3">
        <v>3668</v>
      </c>
      <c r="H3">
        <v>3460</v>
      </c>
      <c r="I3">
        <v>3698</v>
      </c>
      <c r="J3">
        <v>3724</v>
      </c>
      <c r="K3">
        <v>4042</v>
      </c>
      <c r="L3">
        <v>4671</v>
      </c>
      <c r="M3">
        <v>2578</v>
      </c>
      <c r="N3">
        <f t="shared" ref="N3:N10" si="0">SUM(B3:M3)</f>
        <v>55720</v>
      </c>
    </row>
    <row r="4" spans="1:14" x14ac:dyDescent="0.25">
      <c r="A4" s="15">
        <v>2007</v>
      </c>
      <c r="B4">
        <v>5361</v>
      </c>
      <c r="C4">
        <v>6050</v>
      </c>
      <c r="D4">
        <v>4941</v>
      </c>
      <c r="E4">
        <v>3326</v>
      </c>
      <c r="F4">
        <v>4051</v>
      </c>
      <c r="G4">
        <v>3853</v>
      </c>
      <c r="H4">
        <v>3535</v>
      </c>
      <c r="I4">
        <v>3219</v>
      </c>
      <c r="J4">
        <v>3494</v>
      </c>
      <c r="K4">
        <v>4278</v>
      </c>
      <c r="L4">
        <v>4745</v>
      </c>
      <c r="M4">
        <v>3549</v>
      </c>
      <c r="N4">
        <f t="shared" si="0"/>
        <v>50402</v>
      </c>
    </row>
    <row r="5" spans="1:14" x14ac:dyDescent="0.25">
      <c r="A5" s="15">
        <v>2008</v>
      </c>
      <c r="B5">
        <v>6301</v>
      </c>
      <c r="C5">
        <v>5122</v>
      </c>
      <c r="D5">
        <v>4701</v>
      </c>
      <c r="E5">
        <v>6323</v>
      </c>
      <c r="F5">
        <v>4164</v>
      </c>
      <c r="G5">
        <v>3589</v>
      </c>
      <c r="H5">
        <v>4696</v>
      </c>
      <c r="I5">
        <v>4115</v>
      </c>
      <c r="J5">
        <v>4443</v>
      </c>
      <c r="K5">
        <v>5041</v>
      </c>
      <c r="L5">
        <v>5950</v>
      </c>
      <c r="M5">
        <v>4990</v>
      </c>
      <c r="N5">
        <f t="shared" si="0"/>
        <v>59435</v>
      </c>
    </row>
    <row r="6" spans="1:14" x14ac:dyDescent="0.25">
      <c r="A6" s="15">
        <v>2009</v>
      </c>
      <c r="B6">
        <v>6690</v>
      </c>
      <c r="C6">
        <v>5552</v>
      </c>
      <c r="D6">
        <v>5720</v>
      </c>
      <c r="E6">
        <v>6157</v>
      </c>
      <c r="F6">
        <v>4230</v>
      </c>
      <c r="G6">
        <v>4985</v>
      </c>
      <c r="H6">
        <v>5440</v>
      </c>
      <c r="I6">
        <v>4043</v>
      </c>
      <c r="J6">
        <v>5264</v>
      </c>
      <c r="K6">
        <v>5525</v>
      </c>
      <c r="L6">
        <v>5423</v>
      </c>
      <c r="M6">
        <v>4684</v>
      </c>
      <c r="N6">
        <f t="shared" si="0"/>
        <v>63713</v>
      </c>
    </row>
    <row r="7" spans="1:14" x14ac:dyDescent="0.25">
      <c r="A7" s="15">
        <v>2010</v>
      </c>
      <c r="B7">
        <v>7741</v>
      </c>
      <c r="C7">
        <v>7086</v>
      </c>
      <c r="D7">
        <v>6621</v>
      </c>
      <c r="E7">
        <v>5355</v>
      </c>
      <c r="F7">
        <v>5743</v>
      </c>
      <c r="G7">
        <v>5753</v>
      </c>
      <c r="H7">
        <v>6010</v>
      </c>
      <c r="I7">
        <v>4924</v>
      </c>
      <c r="J7">
        <v>7004</v>
      </c>
      <c r="K7">
        <v>6364</v>
      </c>
      <c r="L7">
        <v>6999</v>
      </c>
      <c r="M7">
        <v>6259</v>
      </c>
      <c r="N7">
        <f t="shared" si="0"/>
        <v>75859</v>
      </c>
    </row>
    <row r="8" spans="1:14" x14ac:dyDescent="0.25">
      <c r="A8" s="15">
        <v>2011</v>
      </c>
      <c r="B8">
        <v>8329</v>
      </c>
      <c r="C8">
        <v>7729</v>
      </c>
      <c r="D8">
        <v>8822</v>
      </c>
      <c r="E8">
        <v>6636</v>
      </c>
      <c r="F8">
        <v>7391</v>
      </c>
      <c r="G8">
        <v>7158</v>
      </c>
      <c r="H8">
        <v>6017</v>
      </c>
      <c r="I8">
        <v>6624</v>
      </c>
      <c r="J8">
        <v>7686</v>
      </c>
      <c r="K8">
        <v>7314</v>
      </c>
      <c r="L8">
        <v>7508</v>
      </c>
      <c r="M8">
        <v>5267</v>
      </c>
      <c r="N8">
        <f t="shared" si="0"/>
        <v>86481</v>
      </c>
    </row>
    <row r="9" spans="1:14" x14ac:dyDescent="0.25">
      <c r="A9" s="15">
        <v>2012</v>
      </c>
      <c r="B9">
        <v>6606</v>
      </c>
      <c r="C9">
        <v>7191</v>
      </c>
      <c r="D9">
        <v>6455</v>
      </c>
      <c r="E9">
        <v>5854</v>
      </c>
      <c r="F9">
        <v>6188</v>
      </c>
      <c r="G9">
        <v>5139</v>
      </c>
      <c r="H9">
        <v>4944</v>
      </c>
      <c r="I9">
        <v>4415</v>
      </c>
      <c r="J9">
        <v>4400</v>
      </c>
      <c r="K9">
        <v>5300</v>
      </c>
      <c r="L9">
        <v>5369</v>
      </c>
      <c r="M9">
        <v>4447</v>
      </c>
      <c r="N9">
        <f t="shared" si="0"/>
        <v>66308</v>
      </c>
    </row>
    <row r="10" spans="1:14" x14ac:dyDescent="0.25">
      <c r="A10" s="15">
        <v>2013</v>
      </c>
      <c r="B10">
        <v>6263</v>
      </c>
      <c r="C10">
        <v>5510</v>
      </c>
      <c r="D10">
        <v>5758</v>
      </c>
      <c r="E10">
        <v>6682</v>
      </c>
      <c r="F10">
        <v>5551</v>
      </c>
      <c r="G10">
        <v>3855</v>
      </c>
      <c r="H10">
        <v>4291</v>
      </c>
      <c r="I10">
        <v>3169</v>
      </c>
      <c r="J10">
        <v>3969</v>
      </c>
      <c r="K10">
        <v>4135</v>
      </c>
      <c r="L10">
        <v>4281</v>
      </c>
      <c r="M10">
        <v>3822</v>
      </c>
      <c r="N10">
        <f t="shared" si="0"/>
        <v>57286</v>
      </c>
    </row>
    <row r="11" spans="1:14" x14ac:dyDescent="0.25">
      <c r="A11" t="s">
        <v>81</v>
      </c>
      <c r="D11">
        <v>1974</v>
      </c>
      <c r="E11">
        <v>1603</v>
      </c>
      <c r="F11">
        <v>1136</v>
      </c>
      <c r="G11">
        <v>767</v>
      </c>
      <c r="H11">
        <v>833</v>
      </c>
      <c r="I11">
        <v>744</v>
      </c>
      <c r="J11">
        <v>961</v>
      </c>
      <c r="K11">
        <v>1074</v>
      </c>
      <c r="L11">
        <v>685</v>
      </c>
      <c r="M11">
        <v>800</v>
      </c>
      <c r="N11">
        <f>SUM(D11:M11)</f>
        <v>10577</v>
      </c>
    </row>
    <row r="12" spans="1:14" x14ac:dyDescent="0.25">
      <c r="A12" t="s">
        <v>82</v>
      </c>
      <c r="D12">
        <f t="shared" ref="D12:M12" si="1">SUM(D10:D11)</f>
        <v>7732</v>
      </c>
      <c r="E12">
        <f t="shared" si="1"/>
        <v>8285</v>
      </c>
      <c r="F12">
        <f t="shared" si="1"/>
        <v>6687</v>
      </c>
      <c r="G12">
        <f t="shared" si="1"/>
        <v>4622</v>
      </c>
      <c r="H12">
        <f t="shared" si="1"/>
        <v>5124</v>
      </c>
      <c r="I12">
        <f t="shared" si="1"/>
        <v>3913</v>
      </c>
      <c r="J12">
        <f t="shared" si="1"/>
        <v>4930</v>
      </c>
      <c r="K12">
        <f t="shared" si="1"/>
        <v>5209</v>
      </c>
      <c r="L12">
        <f t="shared" si="1"/>
        <v>4966</v>
      </c>
      <c r="M12">
        <f t="shared" si="1"/>
        <v>4622</v>
      </c>
      <c r="N12">
        <v>67853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E17" sqref="E17"/>
    </sheetView>
  </sheetViews>
  <sheetFormatPr defaultRowHeight="15" x14ac:dyDescent="0.25"/>
  <cols>
    <col min="1" max="1" width="30.5703125" customWidth="1"/>
    <col min="2" max="2" width="28.7109375" customWidth="1"/>
  </cols>
  <sheetData>
    <row r="1" spans="1:2" ht="62.25" customHeight="1" x14ac:dyDescent="0.25">
      <c r="A1" s="22" t="s">
        <v>83</v>
      </c>
      <c r="B1" s="16" t="s">
        <v>84</v>
      </c>
    </row>
    <row r="2" spans="1:2" ht="10.5" customHeight="1" thickBot="1" x14ac:dyDescent="0.3">
      <c r="A2" s="23"/>
      <c r="B2" s="17" t="s">
        <v>85</v>
      </c>
    </row>
    <row r="3" spans="1:2" ht="16.5" thickBot="1" x14ac:dyDescent="0.3">
      <c r="A3" s="18">
        <v>39783</v>
      </c>
      <c r="B3" s="19">
        <v>2297</v>
      </c>
    </row>
    <row r="4" spans="1:2" ht="16.5" thickBot="1" x14ac:dyDescent="0.3">
      <c r="A4" s="18">
        <v>40148</v>
      </c>
      <c r="B4" s="19">
        <v>2260</v>
      </c>
    </row>
    <row r="5" spans="1:2" ht="16.5" thickBot="1" x14ac:dyDescent="0.3">
      <c r="A5" s="18">
        <v>40513</v>
      </c>
      <c r="B5" s="19">
        <v>2228</v>
      </c>
    </row>
    <row r="6" spans="1:2" ht="16.5" thickBot="1" x14ac:dyDescent="0.3">
      <c r="A6" s="18">
        <v>40878</v>
      </c>
      <c r="B6" s="19">
        <v>2163</v>
      </c>
    </row>
    <row r="7" spans="1:2" ht="16.5" thickBot="1" x14ac:dyDescent="0.3">
      <c r="A7" s="18">
        <v>41244</v>
      </c>
      <c r="B7" s="19">
        <v>2099</v>
      </c>
    </row>
    <row r="8" spans="1:2" ht="16.5" thickBot="1" x14ac:dyDescent="0.3">
      <c r="A8" s="20"/>
      <c r="B8" s="21"/>
    </row>
    <row r="9" spans="1:2" ht="16.5" thickBot="1" x14ac:dyDescent="0.3">
      <c r="A9" s="18">
        <v>41334</v>
      </c>
      <c r="B9" s="19">
        <v>2078</v>
      </c>
    </row>
    <row r="10" spans="1:2" ht="16.5" thickBot="1" x14ac:dyDescent="0.3">
      <c r="A10" s="18">
        <v>41426</v>
      </c>
      <c r="B10" s="19">
        <v>2058</v>
      </c>
    </row>
    <row r="11" spans="1:2" ht="16.5" thickBot="1" x14ac:dyDescent="0.3">
      <c r="A11" s="18">
        <v>41518</v>
      </c>
      <c r="B11" s="19">
        <v>2048</v>
      </c>
    </row>
    <row r="12" spans="1:2" ht="16.5" thickBot="1" x14ac:dyDescent="0.3">
      <c r="A12" s="18">
        <v>41609</v>
      </c>
      <c r="B12" s="19">
        <v>2052</v>
      </c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€, pop, staff, PCRS </vt:lpstr>
      <vt:lpstr>nos covered, homehelp, hospital</vt:lpstr>
      <vt:lpstr>Hospital data </vt:lpstr>
      <vt:lpstr>Trolleys</vt:lpstr>
      <vt:lpstr>PHI</vt:lpstr>
    </vt:vector>
  </TitlesOfParts>
  <Company>TCD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BURKES17</dc:creator>
  <cp:lastModifiedBy>Administrator</cp:lastModifiedBy>
  <cp:lastPrinted>2013-09-10T15:56:06Z</cp:lastPrinted>
  <dcterms:created xsi:type="dcterms:W3CDTF">2013-06-01T17:40:59Z</dcterms:created>
  <dcterms:modified xsi:type="dcterms:W3CDTF">2014-03-26T09:24:31Z</dcterms:modified>
</cp:coreProperties>
</file>